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keisu\Desktop\function\function\output\考察\カメラ1\"/>
    </mc:Choice>
  </mc:AlternateContent>
  <xr:revisionPtr revIDLastSave="0" documentId="13_ncr:1_{D18F92EB-85D9-400A-8136-111F561D2F65}" xr6:coauthVersionLast="47" xr6:coauthVersionMax="47" xr10:uidLastSave="{00000000-0000-0000-0000-000000000000}"/>
  <bookViews>
    <workbookView xWindow="-120" yWindow="-120" windowWidth="29040" windowHeight="17640" xr2:uid="{00000000-000D-0000-FFFF-FFFF00000000}"/>
  </bookViews>
  <sheets>
    <sheet name="カメラ1" sheetId="8" r:id="rId1"/>
    <sheet name="20250722_092223_0000011271" sheetId="1" r:id="rId2"/>
    <sheet name="20250722_110205_0000011471" sheetId="7" r:id="rId3"/>
    <sheet name="20250722_131856_0000011741" sheetId="6" r:id="rId4"/>
    <sheet name="20250722_150923_0000011961" sheetId="5" r:id="rId5"/>
    <sheet name="20250722_170042_0000012181" sheetId="4" r:id="rId6"/>
    <sheet name="20250722_190726_0000012441" sheetId="3" r:id="rId7"/>
    <sheet name="20250722_210352_0000012691" sheetId="2" r:id="rId8"/>
  </sheets>
  <definedNames>
    <definedName name="_xlnm._FilterDatabase" localSheetId="0" hidden="1">カメラ1!$A$1:$F$43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3" i="8" l="1"/>
  <c r="F43" i="8" s="1"/>
  <c r="E36" i="8"/>
  <c r="F36" i="8" s="1"/>
  <c r="E29" i="8"/>
  <c r="F29" i="8" s="1"/>
  <c r="E22" i="8"/>
  <c r="F22" i="8" s="1"/>
  <c r="E15" i="8"/>
  <c r="F15" i="8" s="1"/>
  <c r="E8" i="8"/>
  <c r="F8" i="8" s="1"/>
  <c r="E42" i="8"/>
  <c r="F42" i="8" s="1"/>
  <c r="E35" i="8"/>
  <c r="F35" i="8" s="1"/>
  <c r="E28" i="8"/>
  <c r="F28" i="8" s="1"/>
  <c r="E21" i="8"/>
  <c r="F21" i="8" s="1"/>
  <c r="E14" i="8"/>
  <c r="F14" i="8" s="1"/>
  <c r="E7" i="8"/>
  <c r="F7" i="8" s="1"/>
  <c r="E41" i="8"/>
  <c r="F41" i="8" s="1"/>
  <c r="E34" i="8"/>
  <c r="F34" i="8" s="1"/>
  <c r="E27" i="8"/>
  <c r="F27" i="8" s="1"/>
  <c r="E20" i="8"/>
  <c r="F20" i="8" s="1"/>
  <c r="E13" i="8"/>
  <c r="F13" i="8" s="1"/>
  <c r="E6" i="8"/>
  <c r="F6" i="8" s="1"/>
  <c r="E40" i="8"/>
  <c r="F40" i="8" s="1"/>
  <c r="E33" i="8"/>
  <c r="F33" i="8" s="1"/>
  <c r="E26" i="8"/>
  <c r="F26" i="8" s="1"/>
  <c r="E19" i="8"/>
  <c r="F19" i="8" s="1"/>
  <c r="E12" i="8"/>
  <c r="F12" i="8" s="1"/>
  <c r="E5" i="8"/>
  <c r="F5" i="8" s="1"/>
  <c r="E39" i="8"/>
  <c r="F39" i="8" s="1"/>
  <c r="E32" i="8"/>
  <c r="F32" i="8" s="1"/>
  <c r="E25" i="8"/>
  <c r="F25" i="8" s="1"/>
  <c r="E18" i="8"/>
  <c r="F18" i="8" s="1"/>
  <c r="E11" i="8"/>
  <c r="F11" i="8" s="1"/>
  <c r="E4" i="8"/>
  <c r="F4" i="8" s="1"/>
  <c r="E38" i="8"/>
  <c r="F38" i="8" s="1"/>
  <c r="E31" i="8"/>
  <c r="F31" i="8" s="1"/>
  <c r="E24" i="8"/>
  <c r="F24" i="8" s="1"/>
  <c r="E17" i="8"/>
  <c r="F17" i="8" s="1"/>
  <c r="E10" i="8"/>
  <c r="F10" i="8" s="1"/>
  <c r="E3" i="8"/>
  <c r="F3" i="8" s="1"/>
  <c r="E37" i="8"/>
  <c r="F37" i="8" s="1"/>
  <c r="E30" i="8"/>
  <c r="F30" i="8" s="1"/>
  <c r="E23" i="8"/>
  <c r="F23" i="8" s="1"/>
  <c r="E16" i="8"/>
  <c r="F16" i="8" s="1"/>
  <c r="E9" i="8"/>
  <c r="F9" i="8" s="1"/>
  <c r="E2" i="8"/>
  <c r="F2" i="8" s="1"/>
  <c r="C8" i="1"/>
  <c r="D8" i="1" s="1"/>
  <c r="E8" i="1" s="1"/>
  <c r="B8" i="1"/>
  <c r="E7" i="1"/>
  <c r="D7" i="1"/>
  <c r="D6" i="1"/>
  <c r="E6" i="1" s="1"/>
  <c r="E8" i="7"/>
  <c r="D8" i="7"/>
  <c r="C8" i="7"/>
  <c r="B8" i="7"/>
  <c r="D7" i="7"/>
  <c r="E7" i="7" s="1"/>
  <c r="D6" i="7"/>
  <c r="E6" i="7" s="1"/>
  <c r="D5" i="7"/>
  <c r="E5" i="7" s="1"/>
  <c r="D4" i="7"/>
  <c r="E4" i="7" s="1"/>
  <c r="D3" i="7"/>
  <c r="E3" i="7" s="1"/>
  <c r="D2" i="7"/>
  <c r="E2" i="7" s="1"/>
  <c r="D7" i="6"/>
  <c r="E7" i="6" s="1"/>
  <c r="D6" i="6"/>
  <c r="E6" i="6" s="1"/>
  <c r="D5" i="6"/>
  <c r="E5" i="6" s="1"/>
  <c r="D4" i="6"/>
  <c r="E4" i="6" s="1"/>
  <c r="D3" i="6"/>
  <c r="E3" i="6" s="1"/>
  <c r="D2" i="6"/>
  <c r="E2" i="6" s="1"/>
  <c r="D7" i="5"/>
  <c r="E7" i="5" s="1"/>
  <c r="D6" i="5"/>
  <c r="E6" i="5" s="1"/>
  <c r="D5" i="5"/>
  <c r="E5" i="5" s="1"/>
  <c r="D4" i="5"/>
  <c r="E4" i="5" s="1"/>
  <c r="D3" i="5"/>
  <c r="E3" i="5" s="1"/>
  <c r="D2" i="5"/>
  <c r="E2" i="5" s="1"/>
  <c r="D7" i="4"/>
  <c r="E7" i="4" s="1"/>
  <c r="D6" i="4"/>
  <c r="E6" i="4" s="1"/>
  <c r="D5" i="4"/>
  <c r="E5" i="4" s="1"/>
  <c r="D4" i="4"/>
  <c r="E4" i="4" s="1"/>
  <c r="D3" i="4"/>
  <c r="E3" i="4" s="1"/>
  <c r="D2" i="4"/>
  <c r="E2" i="4" s="1"/>
  <c r="D7" i="3"/>
  <c r="E7" i="3" s="1"/>
  <c r="D6" i="3"/>
  <c r="E6" i="3" s="1"/>
  <c r="D5" i="3"/>
  <c r="E5" i="3" s="1"/>
  <c r="D4" i="3"/>
  <c r="E4" i="3" s="1"/>
  <c r="D3" i="3"/>
  <c r="E3" i="3" s="1"/>
  <c r="D2" i="3"/>
  <c r="E2" i="3" s="1"/>
  <c r="D7" i="2"/>
  <c r="E7" i="2" s="1"/>
  <c r="D6" i="2"/>
  <c r="E6" i="2" s="1"/>
  <c r="E5" i="2"/>
  <c r="D5" i="2"/>
  <c r="D4" i="2"/>
  <c r="E4" i="2" s="1"/>
  <c r="D3" i="2"/>
  <c r="E3" i="2" s="1"/>
  <c r="D2" i="2"/>
  <c r="E2" i="2" s="1"/>
  <c r="D5" i="1"/>
  <c r="E5" i="1" s="1"/>
  <c r="D3" i="1"/>
  <c r="E3" i="1" s="1"/>
  <c r="D4" i="1"/>
  <c r="E4" i="1" s="1"/>
  <c r="D2" i="1"/>
  <c r="E2" i="1" s="1"/>
</calcChain>
</file>

<file path=xl/sharedStrings.xml><?xml version="1.0" encoding="utf-8"?>
<sst xmlns="http://schemas.openxmlformats.org/spreadsheetml/2006/main" count="135" uniqueCount="23">
  <si>
    <t>エリア名</t>
  </si>
  <si>
    <t>目視人数</t>
  </si>
  <si>
    <t>YOLO検出人数</t>
  </si>
  <si>
    <t>差分率（%）</t>
  </si>
  <si>
    <t>備考</t>
  </si>
  <si>
    <t>エリアA</t>
  </si>
  <si>
    <t>エリアB</t>
  </si>
  <si>
    <t>エリアC</t>
  </si>
  <si>
    <t>エリアD</t>
    <phoneticPr fontId="1"/>
  </si>
  <si>
    <t>エリアE</t>
    <phoneticPr fontId="1"/>
  </si>
  <si>
    <t>エリアF</t>
    <phoneticPr fontId="1"/>
  </si>
  <si>
    <t>差分(YOLO-目視)</t>
    <rPh sb="8" eb="10">
      <t>モクシ</t>
    </rPh>
    <phoneticPr fontId="1"/>
  </si>
  <si>
    <t>差分率（差分×目視人数）</t>
    <rPh sb="4" eb="6">
      <t>サブン</t>
    </rPh>
    <rPh sb="7" eb="11">
      <t>モクシニンズウ</t>
    </rPh>
    <phoneticPr fontId="1"/>
  </si>
  <si>
    <t>合計</t>
    <rPh sb="0" eb="2">
      <t>ゴウケイ</t>
    </rPh>
    <phoneticPr fontId="1"/>
  </si>
  <si>
    <t>YOLOがこま犬をカウントしている</t>
    <rPh sb="7" eb="8">
      <t>イヌ</t>
    </rPh>
    <phoneticPr fontId="1"/>
  </si>
  <si>
    <t>差分率（差分/目視人数）</t>
    <rPh sb="4" eb="6">
      <t>サブン</t>
    </rPh>
    <rPh sb="7" eb="11">
      <t>モクシニンズウ</t>
    </rPh>
    <phoneticPr fontId="1"/>
  </si>
  <si>
    <t>time</t>
    <phoneticPr fontId="1"/>
  </si>
  <si>
    <t>A</t>
    <phoneticPr fontId="1"/>
  </si>
  <si>
    <t>B</t>
    <phoneticPr fontId="1"/>
  </si>
  <si>
    <t>C</t>
    <phoneticPr fontId="1"/>
  </si>
  <si>
    <t>D</t>
    <phoneticPr fontId="1"/>
  </si>
  <si>
    <t>E</t>
    <phoneticPr fontId="1"/>
  </si>
  <si>
    <t>F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</si>
</sst>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[$-F400]h:mm:ss\ AM/PM"/>
  </numFmts>
  <fonts count="2">
    <font>
      <sz val="11"/>
      <color theme="1"/>
      <name val="Yu Gothic"/>
      <family val="2"/>
      <scheme val="minor"/>
    </font>
    <font>
      <sz val="6"/>
      <name val="Yu Gothic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0" fontId="0" fillId="0" borderId="0" xfId="0" applyNumberFormat="1"/>
    <xf numFmtId="176" fontId="0" fillId="0" borderId="0" xfId="0" applyNumberFormat="1"/>
    <xf numFmtId="21" fontId="0" fillId="0" borderId="0" xfId="0" applyNumberFormat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eg"/><Relationship Id="rId1" Type="http://schemas.openxmlformats.org/officeDocument/2006/relationships/image" Target="../media/image5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eg"/><Relationship Id="rId2" Type="http://schemas.openxmlformats.org/officeDocument/2006/relationships/image" Target="../media/image15.jpeg"/><Relationship Id="rId1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" Type="http://schemas.openxmlformats.org/officeDocument/2006/relationships/image" Target="../media/image17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jpeg"/><Relationship Id="rId2" Type="http://schemas.openxmlformats.org/officeDocument/2006/relationships/image" Target="../media/image21.jpeg"/><Relationship Id="rId1" Type="http://schemas.openxmlformats.org/officeDocument/2006/relationships/image" Target="../media/image2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466725</xdr:colOff>
      <xdr:row>1</xdr:row>
      <xdr:rowOff>76200</xdr:rowOff>
    </xdr:from>
    <xdr:to>
      <xdr:col>18</xdr:col>
      <xdr:colOff>9525</xdr:colOff>
      <xdr:row>19</xdr:row>
      <xdr:rowOff>231321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95F3A49-E8CC-E2F9-DD5B-269ED5C61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1800" y="314325"/>
          <a:ext cx="7772400" cy="44413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533399</xdr:colOff>
      <xdr:row>12</xdr:row>
      <xdr:rowOff>197643</xdr:rowOff>
    </xdr:from>
    <xdr:to>
      <xdr:col>22</xdr:col>
      <xdr:colOff>358774</xdr:colOff>
      <xdr:row>29</xdr:row>
      <xdr:rowOff>133349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0E483E2-DEC7-ADF4-0D6B-A8EEDB965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87224" y="3055143"/>
          <a:ext cx="5311775" cy="3983831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12</xdr:row>
      <xdr:rowOff>216693</xdr:rowOff>
    </xdr:from>
    <xdr:to>
      <xdr:col>14</xdr:col>
      <xdr:colOff>28575</xdr:colOff>
      <xdr:row>29</xdr:row>
      <xdr:rowOff>190499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4B4EADB-5860-BC09-1005-E037F9129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9825" y="3074193"/>
          <a:ext cx="5362575" cy="4021931"/>
        </a:xfrm>
        <a:prstGeom prst="rect">
          <a:avLst/>
        </a:prstGeom>
      </xdr:spPr>
    </xdr:pic>
    <xdr:clientData/>
  </xdr:twoCellAnchor>
  <xdr:twoCellAnchor editAs="oneCell">
    <xdr:from>
      <xdr:col>0</xdr:col>
      <xdr:colOff>495299</xdr:colOff>
      <xdr:row>12</xdr:row>
      <xdr:rowOff>216693</xdr:rowOff>
    </xdr:from>
    <xdr:to>
      <xdr:col>5</xdr:col>
      <xdr:colOff>628649</xdr:colOff>
      <xdr:row>30</xdr:row>
      <xdr:rowOff>66674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FAC535E-F065-B911-26BC-A5AB0C8AA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5299" y="3074193"/>
          <a:ext cx="5514975" cy="413623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371477</xdr:colOff>
      <xdr:row>11</xdr:row>
      <xdr:rowOff>19050</xdr:rowOff>
    </xdr:from>
    <xdr:to>
      <xdr:col>15</xdr:col>
      <xdr:colOff>371475</xdr:colOff>
      <xdr:row>28</xdr:row>
      <xdr:rowOff>85724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C180341-CCA3-B546-EB01-85FA5B0B5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7" y="2638425"/>
          <a:ext cx="5486398" cy="4114799"/>
        </a:xfrm>
        <a:prstGeom prst="rect">
          <a:avLst/>
        </a:prstGeom>
      </xdr:spPr>
    </xdr:pic>
    <xdr:clientData/>
  </xdr:twoCellAnchor>
  <xdr:twoCellAnchor editAs="oneCell">
    <xdr:from>
      <xdr:col>15</xdr:col>
      <xdr:colOff>596899</xdr:colOff>
      <xdr:row>10</xdr:row>
      <xdr:rowOff>190500</xdr:rowOff>
    </xdr:from>
    <xdr:to>
      <xdr:col>24</xdr:col>
      <xdr:colOff>114299</xdr:colOff>
      <xdr:row>28</xdr:row>
      <xdr:rowOff>171450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8106B5A-786D-5634-84D6-C07BF9AD6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55449" y="2571750"/>
          <a:ext cx="5689600" cy="4267200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11</xdr:row>
      <xdr:rowOff>57150</xdr:rowOff>
    </xdr:from>
    <xdr:to>
      <xdr:col>7</xdr:col>
      <xdr:colOff>190500</xdr:colOff>
      <xdr:row>29</xdr:row>
      <xdr:rowOff>57150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014E3B9-37CE-470C-9C66-8F329615C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2676525"/>
          <a:ext cx="5715000" cy="42862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596900</xdr:colOff>
      <xdr:row>11</xdr:row>
      <xdr:rowOff>47625</xdr:rowOff>
    </xdr:from>
    <xdr:to>
      <xdr:col>16</xdr:col>
      <xdr:colOff>38100</xdr:colOff>
      <xdr:row>28</xdr:row>
      <xdr:rowOff>209550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2290FB8-0181-17BE-8FE5-C4DE8C9204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69050" y="2667000"/>
          <a:ext cx="5613400" cy="4210050"/>
        </a:xfrm>
        <a:prstGeom prst="rect">
          <a:avLst/>
        </a:prstGeom>
      </xdr:spPr>
    </xdr:pic>
    <xdr:clientData/>
  </xdr:twoCellAnchor>
  <xdr:twoCellAnchor editAs="oneCell">
    <xdr:from>
      <xdr:col>16</xdr:col>
      <xdr:colOff>542925</xdr:colOff>
      <xdr:row>11</xdr:row>
      <xdr:rowOff>50006</xdr:rowOff>
    </xdr:from>
    <xdr:to>
      <xdr:col>24</xdr:col>
      <xdr:colOff>361950</xdr:colOff>
      <xdr:row>27</xdr:row>
      <xdr:rowOff>219075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6CD3656-827E-930B-150F-DA445F207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87275" y="2669381"/>
          <a:ext cx="5305425" cy="3979069"/>
        </a:xfrm>
        <a:prstGeom prst="rect">
          <a:avLst/>
        </a:prstGeom>
      </xdr:spPr>
    </xdr:pic>
    <xdr:clientData/>
  </xdr:twoCellAnchor>
  <xdr:twoCellAnchor editAs="oneCell">
    <xdr:from>
      <xdr:col>0</xdr:col>
      <xdr:colOff>371475</xdr:colOff>
      <xdr:row>11</xdr:row>
      <xdr:rowOff>100012</xdr:rowOff>
    </xdr:from>
    <xdr:to>
      <xdr:col>7</xdr:col>
      <xdr:colOff>333375</xdr:colOff>
      <xdr:row>29</xdr:row>
      <xdr:rowOff>114300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0AC6AC1-CD73-4C8E-8677-88EEF7454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5" y="2719387"/>
          <a:ext cx="5734050" cy="430053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107950</xdr:colOff>
      <xdr:row>10</xdr:row>
      <xdr:rowOff>28575</xdr:rowOff>
    </xdr:from>
    <xdr:to>
      <xdr:col>15</xdr:col>
      <xdr:colOff>514350</xdr:colOff>
      <xdr:row>28</xdr:row>
      <xdr:rowOff>161925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8459175-8768-432B-8FDD-3513DF303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0100" y="2409825"/>
          <a:ext cx="5892800" cy="4419600"/>
        </a:xfrm>
        <a:prstGeom prst="rect">
          <a:avLst/>
        </a:prstGeom>
      </xdr:spPr>
    </xdr:pic>
    <xdr:clientData/>
  </xdr:twoCellAnchor>
  <xdr:twoCellAnchor editAs="oneCell">
    <xdr:from>
      <xdr:col>15</xdr:col>
      <xdr:colOff>565150</xdr:colOff>
      <xdr:row>10</xdr:row>
      <xdr:rowOff>66674</xdr:rowOff>
    </xdr:from>
    <xdr:to>
      <xdr:col>24</xdr:col>
      <xdr:colOff>247650</xdr:colOff>
      <xdr:row>28</xdr:row>
      <xdr:rowOff>171449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1019494-A704-80E5-E077-8869D6133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23700" y="2447924"/>
          <a:ext cx="5854700" cy="439102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85724</xdr:colOff>
      <xdr:row>10</xdr:row>
      <xdr:rowOff>135731</xdr:rowOff>
    </xdr:from>
    <xdr:to>
      <xdr:col>6</xdr:col>
      <xdr:colOff>571499</xdr:colOff>
      <xdr:row>28</xdr:row>
      <xdr:rowOff>28575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80A89F-F990-4F9E-B23F-2FA10DDAC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4" y="2516981"/>
          <a:ext cx="5572125" cy="417909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266700</xdr:colOff>
      <xdr:row>11</xdr:row>
      <xdr:rowOff>142875</xdr:rowOff>
    </xdr:from>
    <xdr:to>
      <xdr:col>15</xdr:col>
      <xdr:colOff>419100</xdr:colOff>
      <xdr:row>29</xdr:row>
      <xdr:rowOff>85725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1EA58FE-87C1-4F0C-EF90-3616611FE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38850" y="2762250"/>
          <a:ext cx="5638800" cy="4229100"/>
        </a:xfrm>
        <a:prstGeom prst="rect">
          <a:avLst/>
        </a:prstGeom>
      </xdr:spPr>
    </xdr:pic>
    <xdr:clientData/>
  </xdr:twoCellAnchor>
  <xdr:twoCellAnchor editAs="oneCell">
    <xdr:from>
      <xdr:col>16</xdr:col>
      <xdr:colOff>38099</xdr:colOff>
      <xdr:row>11</xdr:row>
      <xdr:rowOff>42862</xdr:rowOff>
    </xdr:from>
    <xdr:to>
      <xdr:col>24</xdr:col>
      <xdr:colOff>133348</xdr:colOff>
      <xdr:row>28</xdr:row>
      <xdr:rowOff>180974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7C78D87-3F8A-397A-EB71-3A8E71C7C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2449" y="2662237"/>
          <a:ext cx="5581649" cy="4186237"/>
        </a:xfrm>
        <a:prstGeom prst="rect">
          <a:avLst/>
        </a:prstGeom>
      </xdr:spPr>
    </xdr:pic>
    <xdr:clientData/>
  </xdr:twoCellAnchor>
  <xdr:twoCellAnchor editAs="oneCell">
    <xdr:from>
      <xdr:col>0</xdr:col>
      <xdr:colOff>352425</xdr:colOff>
      <xdr:row>11</xdr:row>
      <xdr:rowOff>216694</xdr:rowOff>
    </xdr:from>
    <xdr:to>
      <xdr:col>7</xdr:col>
      <xdr:colOff>133350</xdr:colOff>
      <xdr:row>29</xdr:row>
      <xdr:rowOff>95250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267D2BC-40C2-4667-9205-7CC43471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" y="2836069"/>
          <a:ext cx="5553075" cy="416480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200025</xdr:colOff>
      <xdr:row>13</xdr:row>
      <xdr:rowOff>28575</xdr:rowOff>
    </xdr:from>
    <xdr:to>
      <xdr:col>15</xdr:col>
      <xdr:colOff>161924</xdr:colOff>
      <xdr:row>30</xdr:row>
      <xdr:rowOff>66674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44E4862-03B3-0E4F-6D10-37AF82CF9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2175" y="3124200"/>
          <a:ext cx="5448299" cy="4086224"/>
        </a:xfrm>
        <a:prstGeom prst="rect">
          <a:avLst/>
        </a:prstGeom>
      </xdr:spPr>
    </xdr:pic>
    <xdr:clientData/>
  </xdr:twoCellAnchor>
  <xdr:twoCellAnchor editAs="oneCell">
    <xdr:from>
      <xdr:col>15</xdr:col>
      <xdr:colOff>600074</xdr:colOff>
      <xdr:row>12</xdr:row>
      <xdr:rowOff>154781</xdr:rowOff>
    </xdr:from>
    <xdr:to>
      <xdr:col>23</xdr:col>
      <xdr:colOff>685799</xdr:colOff>
      <xdr:row>30</xdr:row>
      <xdr:rowOff>47625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4BC65DB-CDC6-CC77-AFCE-437588B96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58624" y="3012281"/>
          <a:ext cx="5572125" cy="417909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13</xdr:row>
      <xdr:rowOff>161925</xdr:rowOff>
    </xdr:from>
    <xdr:to>
      <xdr:col>7</xdr:col>
      <xdr:colOff>19050</xdr:colOff>
      <xdr:row>30</xdr:row>
      <xdr:rowOff>171450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B8F06B-A083-49DD-9938-8ABF3F533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3257550"/>
          <a:ext cx="5410200" cy="40576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577851</xdr:colOff>
      <xdr:row>12</xdr:row>
      <xdr:rowOff>57150</xdr:rowOff>
    </xdr:from>
    <xdr:to>
      <xdr:col>15</xdr:col>
      <xdr:colOff>476250</xdr:colOff>
      <xdr:row>29</xdr:row>
      <xdr:rowOff>47625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926A30-8978-D5A7-36F8-E01274522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1" y="2914650"/>
          <a:ext cx="5384799" cy="4038600"/>
        </a:xfrm>
        <a:prstGeom prst="rect">
          <a:avLst/>
        </a:prstGeom>
      </xdr:spPr>
    </xdr:pic>
    <xdr:clientData/>
  </xdr:twoCellAnchor>
  <xdr:twoCellAnchor editAs="oneCell">
    <xdr:from>
      <xdr:col>16</xdr:col>
      <xdr:colOff>333376</xdr:colOff>
      <xdr:row>12</xdr:row>
      <xdr:rowOff>126206</xdr:rowOff>
    </xdr:from>
    <xdr:to>
      <xdr:col>23</xdr:col>
      <xdr:colOff>571500</xdr:colOff>
      <xdr:row>28</xdr:row>
      <xdr:rowOff>95249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1839EC1-2D8C-7935-34B3-608AA1323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77726" y="2983706"/>
          <a:ext cx="5038724" cy="3779043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11</xdr:row>
      <xdr:rowOff>214311</xdr:rowOff>
    </xdr:from>
    <xdr:to>
      <xdr:col>7</xdr:col>
      <xdr:colOff>314325</xdr:colOff>
      <xdr:row>30</xdr:row>
      <xdr:rowOff>19049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680651F-C0C0-41EB-8CCA-C9259FB32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" y="2833686"/>
          <a:ext cx="5772150" cy="432911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819B8-2745-47C8-8A16-7DAE5560745B}">
  <dimension ref="A1:F43"/>
  <sheetViews>
    <sheetView tabSelected="1" workbookViewId="0"/>
  </sheetViews>
  <sheetFormatPr defaultRowHeight="18.75"/>
  <cols>
    <col min="4" max="4" width="14.375" bestFit="1" customWidth="1"/>
    <col min="5" max="5" width="17.125" bestFit="1" customWidth="1"/>
    <col min="6" max="6" width="24.375" bestFit="1" customWidth="1"/>
  </cols>
  <sheetData>
    <row r="1" spans="1:6">
      <c r="A1" s="2" t="s">
        <v>16</v>
      </c>
      <c r="B1" t="s">
        <v>0</v>
      </c>
      <c r="C1" t="s">
        <v>1</v>
      </c>
      <c r="D1" t="s">
        <v>2</v>
      </c>
      <c r="E1" t="s">
        <v>11</v>
      </c>
      <c r="F1" t="s">
        <v>15</v>
      </c>
    </row>
    <row r="2" spans="1:6">
      <c r="A2" s="3">
        <v>0.39054398148148151</v>
      </c>
      <c r="B2" t="s">
        <v>17</v>
      </c>
      <c r="C2">
        <v>6</v>
      </c>
      <c r="D2">
        <v>4</v>
      </c>
      <c r="E2">
        <f t="shared" ref="E2:E43" si="0">D2-C2</f>
        <v>-2</v>
      </c>
      <c r="F2">
        <f t="shared" ref="F2:F43" si="1">E2/C2</f>
        <v>-0.33333333333333331</v>
      </c>
    </row>
    <row r="3" spans="1:6">
      <c r="A3" s="3">
        <v>0.45978009259259262</v>
      </c>
      <c r="B3" t="s">
        <v>17</v>
      </c>
      <c r="C3">
        <v>1</v>
      </c>
      <c r="D3">
        <v>1</v>
      </c>
      <c r="E3">
        <f t="shared" si="0"/>
        <v>0</v>
      </c>
      <c r="F3">
        <f t="shared" si="1"/>
        <v>0</v>
      </c>
    </row>
    <row r="4" spans="1:6">
      <c r="A4" s="3">
        <v>0.55481481481481476</v>
      </c>
      <c r="B4" t="s">
        <v>17</v>
      </c>
      <c r="C4">
        <v>5</v>
      </c>
      <c r="D4">
        <v>6</v>
      </c>
      <c r="E4">
        <f t="shared" si="0"/>
        <v>1</v>
      </c>
      <c r="F4">
        <f t="shared" si="1"/>
        <v>0.2</v>
      </c>
    </row>
    <row r="5" spans="1:6">
      <c r="A5" s="3">
        <v>0.63151620370370365</v>
      </c>
      <c r="B5" t="s">
        <v>17</v>
      </c>
      <c r="C5">
        <v>4</v>
      </c>
      <c r="D5">
        <v>8</v>
      </c>
      <c r="E5">
        <f t="shared" si="0"/>
        <v>4</v>
      </c>
      <c r="F5">
        <f t="shared" si="1"/>
        <v>1</v>
      </c>
    </row>
    <row r="6" spans="1:6">
      <c r="A6" s="3">
        <v>0.70881944444444445</v>
      </c>
      <c r="B6" t="s">
        <v>17</v>
      </c>
      <c r="C6">
        <v>3</v>
      </c>
      <c r="D6">
        <v>5</v>
      </c>
      <c r="E6">
        <f t="shared" si="0"/>
        <v>2</v>
      </c>
      <c r="F6">
        <f t="shared" si="1"/>
        <v>0.66666666666666663</v>
      </c>
    </row>
    <row r="7" spans="1:6">
      <c r="A7" s="3">
        <v>0.79682870370370373</v>
      </c>
      <c r="B7" t="s">
        <v>17</v>
      </c>
      <c r="C7">
        <v>5</v>
      </c>
      <c r="D7">
        <v>4</v>
      </c>
      <c r="E7">
        <f t="shared" si="0"/>
        <v>-1</v>
      </c>
      <c r="F7">
        <f t="shared" si="1"/>
        <v>-0.2</v>
      </c>
    </row>
    <row r="8" spans="1:6">
      <c r="A8" s="3">
        <v>0.87768518518518523</v>
      </c>
      <c r="B8" t="s">
        <v>17</v>
      </c>
      <c r="C8">
        <v>3</v>
      </c>
      <c r="D8">
        <v>3</v>
      </c>
      <c r="E8">
        <f t="shared" si="0"/>
        <v>0</v>
      </c>
      <c r="F8">
        <f t="shared" si="1"/>
        <v>0</v>
      </c>
    </row>
    <row r="9" spans="1:6">
      <c r="A9" s="3">
        <v>0.39054398148148151</v>
      </c>
      <c r="B9" t="s">
        <v>18</v>
      </c>
      <c r="C9">
        <v>10</v>
      </c>
      <c r="D9">
        <v>7</v>
      </c>
      <c r="E9">
        <f t="shared" si="0"/>
        <v>-3</v>
      </c>
      <c r="F9">
        <f t="shared" si="1"/>
        <v>-0.3</v>
      </c>
    </row>
    <row r="10" spans="1:6">
      <c r="A10" s="3">
        <v>0.45978009259259262</v>
      </c>
      <c r="B10" t="s">
        <v>18</v>
      </c>
      <c r="C10">
        <v>10</v>
      </c>
      <c r="D10">
        <v>4</v>
      </c>
      <c r="E10">
        <f t="shared" si="0"/>
        <v>-6</v>
      </c>
      <c r="F10">
        <f t="shared" si="1"/>
        <v>-0.6</v>
      </c>
    </row>
    <row r="11" spans="1:6">
      <c r="A11" s="3">
        <v>0.55481481481481476</v>
      </c>
      <c r="B11" t="s">
        <v>18</v>
      </c>
      <c r="C11">
        <v>5</v>
      </c>
      <c r="D11">
        <v>4</v>
      </c>
      <c r="E11">
        <f t="shared" si="0"/>
        <v>-1</v>
      </c>
      <c r="F11">
        <f t="shared" si="1"/>
        <v>-0.2</v>
      </c>
    </row>
    <row r="12" spans="1:6">
      <c r="A12" s="3">
        <v>0.63151620370370365</v>
      </c>
      <c r="B12" t="s">
        <v>18</v>
      </c>
      <c r="C12">
        <v>3</v>
      </c>
      <c r="D12">
        <v>0</v>
      </c>
      <c r="E12">
        <f t="shared" si="0"/>
        <v>-3</v>
      </c>
      <c r="F12">
        <f t="shared" si="1"/>
        <v>-1</v>
      </c>
    </row>
    <row r="13" spans="1:6">
      <c r="A13" s="3">
        <v>0.70881944444444445</v>
      </c>
      <c r="B13" t="s">
        <v>18</v>
      </c>
      <c r="C13">
        <v>13</v>
      </c>
      <c r="D13">
        <v>9</v>
      </c>
      <c r="E13">
        <f t="shared" si="0"/>
        <v>-4</v>
      </c>
      <c r="F13">
        <f t="shared" si="1"/>
        <v>-0.30769230769230771</v>
      </c>
    </row>
    <row r="14" spans="1:6">
      <c r="A14" s="3">
        <v>0.79682870370370373</v>
      </c>
      <c r="B14" t="s">
        <v>18</v>
      </c>
      <c r="C14">
        <v>4</v>
      </c>
      <c r="D14">
        <v>2</v>
      </c>
      <c r="E14">
        <f t="shared" si="0"/>
        <v>-2</v>
      </c>
      <c r="F14">
        <f t="shared" si="1"/>
        <v>-0.5</v>
      </c>
    </row>
    <row r="15" spans="1:6">
      <c r="A15" s="3">
        <v>0.87768518518518523</v>
      </c>
      <c r="B15" t="s">
        <v>18</v>
      </c>
      <c r="C15">
        <v>2</v>
      </c>
      <c r="D15">
        <v>0</v>
      </c>
      <c r="E15">
        <f t="shared" si="0"/>
        <v>-2</v>
      </c>
      <c r="F15">
        <f t="shared" si="1"/>
        <v>-1</v>
      </c>
    </row>
    <row r="16" spans="1:6">
      <c r="A16" s="3">
        <v>0.39054398148148151</v>
      </c>
      <c r="B16" t="s">
        <v>19</v>
      </c>
      <c r="C16">
        <v>17</v>
      </c>
      <c r="D16">
        <v>12</v>
      </c>
      <c r="E16">
        <f t="shared" si="0"/>
        <v>-5</v>
      </c>
      <c r="F16">
        <f t="shared" si="1"/>
        <v>-0.29411764705882354</v>
      </c>
    </row>
    <row r="17" spans="1:6">
      <c r="A17" s="3">
        <v>0.45978009259259262</v>
      </c>
      <c r="B17" t="s">
        <v>19</v>
      </c>
      <c r="C17">
        <v>19</v>
      </c>
      <c r="D17">
        <v>18</v>
      </c>
      <c r="E17">
        <f t="shared" si="0"/>
        <v>-1</v>
      </c>
      <c r="F17">
        <f t="shared" si="1"/>
        <v>-5.2631578947368418E-2</v>
      </c>
    </row>
    <row r="18" spans="1:6">
      <c r="A18" s="3">
        <v>0.55481481481481476</v>
      </c>
      <c r="B18" t="s">
        <v>19</v>
      </c>
      <c r="C18">
        <v>16</v>
      </c>
      <c r="D18">
        <v>15</v>
      </c>
      <c r="E18">
        <f t="shared" si="0"/>
        <v>-1</v>
      </c>
      <c r="F18">
        <f t="shared" si="1"/>
        <v>-6.25E-2</v>
      </c>
    </row>
    <row r="19" spans="1:6">
      <c r="A19" s="3">
        <v>0.63151620370370365</v>
      </c>
      <c r="B19" t="s">
        <v>19</v>
      </c>
      <c r="C19">
        <v>11</v>
      </c>
      <c r="D19">
        <v>11</v>
      </c>
      <c r="E19">
        <f t="shared" si="0"/>
        <v>0</v>
      </c>
      <c r="F19">
        <f t="shared" si="1"/>
        <v>0</v>
      </c>
    </row>
    <row r="20" spans="1:6">
      <c r="A20" s="3">
        <v>0.70881944444444445</v>
      </c>
      <c r="B20" t="s">
        <v>19</v>
      </c>
      <c r="C20">
        <v>16</v>
      </c>
      <c r="D20">
        <v>13</v>
      </c>
      <c r="E20">
        <f t="shared" si="0"/>
        <v>-3</v>
      </c>
      <c r="F20">
        <f t="shared" si="1"/>
        <v>-0.1875</v>
      </c>
    </row>
    <row r="21" spans="1:6">
      <c r="A21" s="3">
        <v>0.79682870370370373</v>
      </c>
      <c r="B21" t="s">
        <v>19</v>
      </c>
      <c r="C21">
        <v>20</v>
      </c>
      <c r="D21">
        <v>17</v>
      </c>
      <c r="E21">
        <f t="shared" si="0"/>
        <v>-3</v>
      </c>
      <c r="F21">
        <f t="shared" si="1"/>
        <v>-0.15</v>
      </c>
    </row>
    <row r="22" spans="1:6">
      <c r="A22" s="3">
        <v>0.87768518518518523</v>
      </c>
      <c r="B22" t="s">
        <v>19</v>
      </c>
      <c r="C22">
        <v>4</v>
      </c>
      <c r="D22">
        <v>3</v>
      </c>
      <c r="E22">
        <f t="shared" si="0"/>
        <v>-1</v>
      </c>
      <c r="F22">
        <f t="shared" si="1"/>
        <v>-0.25</v>
      </c>
    </row>
    <row r="23" spans="1:6">
      <c r="A23" s="3">
        <v>0.39054398148148151</v>
      </c>
      <c r="B23" t="s">
        <v>20</v>
      </c>
      <c r="C23">
        <v>0</v>
      </c>
      <c r="D23">
        <v>0</v>
      </c>
      <c r="E23">
        <f t="shared" si="0"/>
        <v>0</v>
      </c>
      <c r="F23" t="e">
        <f t="shared" si="1"/>
        <v>#DIV/0!</v>
      </c>
    </row>
    <row r="24" spans="1:6">
      <c r="A24" s="3">
        <v>0.45978009259259262</v>
      </c>
      <c r="B24" t="s">
        <v>20</v>
      </c>
      <c r="C24">
        <v>0</v>
      </c>
      <c r="D24">
        <v>0</v>
      </c>
      <c r="E24">
        <f t="shared" si="0"/>
        <v>0</v>
      </c>
      <c r="F24" t="e">
        <f t="shared" si="1"/>
        <v>#DIV/0!</v>
      </c>
    </row>
    <row r="25" spans="1:6">
      <c r="A25" s="3">
        <v>0.55481481481481476</v>
      </c>
      <c r="B25" t="s">
        <v>20</v>
      </c>
      <c r="C25">
        <v>4</v>
      </c>
      <c r="D25">
        <v>4</v>
      </c>
      <c r="E25">
        <f t="shared" si="0"/>
        <v>0</v>
      </c>
      <c r="F25">
        <f t="shared" si="1"/>
        <v>0</v>
      </c>
    </row>
    <row r="26" spans="1:6">
      <c r="A26" s="3">
        <v>0.63151620370370365</v>
      </c>
      <c r="B26" t="s">
        <v>20</v>
      </c>
      <c r="C26">
        <v>5</v>
      </c>
      <c r="D26">
        <v>4</v>
      </c>
      <c r="E26">
        <f t="shared" si="0"/>
        <v>-1</v>
      </c>
      <c r="F26">
        <f t="shared" si="1"/>
        <v>-0.2</v>
      </c>
    </row>
    <row r="27" spans="1:6">
      <c r="A27" s="3">
        <v>0.70881944444444445</v>
      </c>
      <c r="B27" t="s">
        <v>20</v>
      </c>
      <c r="C27">
        <v>0</v>
      </c>
      <c r="D27">
        <v>3</v>
      </c>
      <c r="E27">
        <f t="shared" si="0"/>
        <v>3</v>
      </c>
      <c r="F27" t="e">
        <f t="shared" si="1"/>
        <v>#DIV/0!</v>
      </c>
    </row>
    <row r="28" spans="1:6">
      <c r="A28" s="3">
        <v>0.79682870370370373</v>
      </c>
      <c r="B28" t="s">
        <v>20</v>
      </c>
      <c r="C28">
        <v>1</v>
      </c>
      <c r="D28">
        <v>1</v>
      </c>
      <c r="E28">
        <f t="shared" si="0"/>
        <v>0</v>
      </c>
      <c r="F28">
        <f t="shared" si="1"/>
        <v>0</v>
      </c>
    </row>
    <row r="29" spans="1:6">
      <c r="A29" s="3">
        <v>0.87768518518518523</v>
      </c>
      <c r="B29" t="s">
        <v>20</v>
      </c>
      <c r="C29">
        <v>0</v>
      </c>
      <c r="D29">
        <v>0</v>
      </c>
      <c r="E29">
        <f t="shared" si="0"/>
        <v>0</v>
      </c>
      <c r="F29" t="e">
        <f t="shared" si="1"/>
        <v>#DIV/0!</v>
      </c>
    </row>
    <row r="30" spans="1:6">
      <c r="A30" s="3">
        <v>0.39054398148148151</v>
      </c>
      <c r="B30" t="s">
        <v>21</v>
      </c>
      <c r="C30">
        <v>0</v>
      </c>
      <c r="D30">
        <v>0</v>
      </c>
      <c r="E30">
        <f t="shared" si="0"/>
        <v>0</v>
      </c>
      <c r="F30" t="e">
        <f t="shared" si="1"/>
        <v>#DIV/0!</v>
      </c>
    </row>
    <row r="31" spans="1:6">
      <c r="A31" s="3">
        <v>0.45978009259259262</v>
      </c>
      <c r="B31" t="s">
        <v>21</v>
      </c>
      <c r="C31">
        <v>0</v>
      </c>
      <c r="D31">
        <v>0</v>
      </c>
      <c r="E31">
        <f t="shared" si="0"/>
        <v>0</v>
      </c>
      <c r="F31" t="e">
        <f t="shared" si="1"/>
        <v>#DIV/0!</v>
      </c>
    </row>
    <row r="32" spans="1:6">
      <c r="A32" s="3">
        <v>0.55481481481481476</v>
      </c>
      <c r="B32" t="s">
        <v>21</v>
      </c>
      <c r="C32">
        <v>0</v>
      </c>
      <c r="D32">
        <v>0</v>
      </c>
      <c r="E32">
        <f t="shared" si="0"/>
        <v>0</v>
      </c>
      <c r="F32" t="e">
        <f t="shared" si="1"/>
        <v>#DIV/0!</v>
      </c>
    </row>
    <row r="33" spans="1:6">
      <c r="A33" s="3">
        <v>0.63151620370370365</v>
      </c>
      <c r="B33" t="s">
        <v>21</v>
      </c>
      <c r="C33">
        <v>0</v>
      </c>
      <c r="D33">
        <v>0</v>
      </c>
      <c r="E33">
        <f t="shared" si="0"/>
        <v>0</v>
      </c>
      <c r="F33" t="e">
        <f t="shared" si="1"/>
        <v>#DIV/0!</v>
      </c>
    </row>
    <row r="34" spans="1:6">
      <c r="A34" s="3">
        <v>0.70881944444444445</v>
      </c>
      <c r="B34" t="s">
        <v>21</v>
      </c>
      <c r="C34">
        <v>0</v>
      </c>
      <c r="D34">
        <v>0</v>
      </c>
      <c r="E34">
        <f t="shared" si="0"/>
        <v>0</v>
      </c>
      <c r="F34" t="e">
        <f t="shared" si="1"/>
        <v>#DIV/0!</v>
      </c>
    </row>
    <row r="35" spans="1:6">
      <c r="A35" s="3">
        <v>0.79682870370370373</v>
      </c>
      <c r="B35" t="s">
        <v>21</v>
      </c>
      <c r="C35">
        <v>0</v>
      </c>
      <c r="D35">
        <v>0</v>
      </c>
      <c r="E35">
        <f t="shared" si="0"/>
        <v>0</v>
      </c>
      <c r="F35" t="e">
        <f t="shared" si="1"/>
        <v>#DIV/0!</v>
      </c>
    </row>
    <row r="36" spans="1:6">
      <c r="A36" s="3">
        <v>0.87768518518518523</v>
      </c>
      <c r="B36" t="s">
        <v>21</v>
      </c>
      <c r="C36">
        <v>0</v>
      </c>
      <c r="D36">
        <v>0</v>
      </c>
      <c r="E36">
        <f t="shared" si="0"/>
        <v>0</v>
      </c>
      <c r="F36" t="e">
        <f t="shared" si="1"/>
        <v>#DIV/0!</v>
      </c>
    </row>
    <row r="37" spans="1:6">
      <c r="A37" s="3">
        <v>0.39054398148148151</v>
      </c>
      <c r="B37" t="s">
        <v>22</v>
      </c>
      <c r="C37">
        <v>0</v>
      </c>
      <c r="D37">
        <v>0</v>
      </c>
      <c r="E37">
        <f t="shared" si="0"/>
        <v>0</v>
      </c>
      <c r="F37" t="e">
        <f t="shared" si="1"/>
        <v>#DIV/0!</v>
      </c>
    </row>
    <row r="38" spans="1:6">
      <c r="A38" s="3">
        <v>0.45978009259259262</v>
      </c>
      <c r="B38" t="s">
        <v>22</v>
      </c>
      <c r="C38">
        <v>0</v>
      </c>
      <c r="D38">
        <v>0</v>
      </c>
      <c r="E38">
        <f t="shared" si="0"/>
        <v>0</v>
      </c>
      <c r="F38" t="e">
        <f t="shared" si="1"/>
        <v>#DIV/0!</v>
      </c>
    </row>
    <row r="39" spans="1:6">
      <c r="A39" s="3">
        <v>0.55481481481481476</v>
      </c>
      <c r="B39" t="s">
        <v>22</v>
      </c>
      <c r="C39">
        <v>0</v>
      </c>
      <c r="D39">
        <v>0</v>
      </c>
      <c r="E39">
        <f t="shared" si="0"/>
        <v>0</v>
      </c>
      <c r="F39" t="e">
        <f t="shared" si="1"/>
        <v>#DIV/0!</v>
      </c>
    </row>
    <row r="40" spans="1:6">
      <c r="A40" s="3">
        <v>0.63151620370370365</v>
      </c>
      <c r="B40" t="s">
        <v>22</v>
      </c>
      <c r="C40">
        <v>0</v>
      </c>
      <c r="D40">
        <v>0</v>
      </c>
      <c r="E40">
        <f t="shared" si="0"/>
        <v>0</v>
      </c>
      <c r="F40" t="e">
        <f t="shared" si="1"/>
        <v>#DIV/0!</v>
      </c>
    </row>
    <row r="41" spans="1:6">
      <c r="A41" s="3">
        <v>0.70881944444444445</v>
      </c>
      <c r="B41" t="s">
        <v>22</v>
      </c>
      <c r="C41">
        <v>0</v>
      </c>
      <c r="D41">
        <v>0</v>
      </c>
      <c r="E41">
        <f t="shared" si="0"/>
        <v>0</v>
      </c>
      <c r="F41" t="e">
        <f t="shared" si="1"/>
        <v>#DIV/0!</v>
      </c>
    </row>
    <row r="42" spans="1:6">
      <c r="A42" s="3">
        <v>0.79682870370370373</v>
      </c>
      <c r="B42" t="s">
        <v>22</v>
      </c>
      <c r="C42">
        <v>0</v>
      </c>
      <c r="D42">
        <v>0</v>
      </c>
      <c r="E42">
        <f t="shared" si="0"/>
        <v>0</v>
      </c>
      <c r="F42" t="e">
        <f t="shared" si="1"/>
        <v>#DIV/0!</v>
      </c>
    </row>
    <row r="43" spans="1:6">
      <c r="A43" s="3">
        <v>0.87768518518518523</v>
      </c>
      <c r="B43" t="s">
        <v>22</v>
      </c>
      <c r="C43">
        <v>0</v>
      </c>
      <c r="D43">
        <v>0</v>
      </c>
      <c r="E43">
        <f t="shared" si="0"/>
        <v>0</v>
      </c>
      <c r="F43" t="e">
        <f t="shared" si="1"/>
        <v>#DIV/0!</v>
      </c>
    </row>
  </sheetData>
  <autoFilter ref="A1:F43" xr:uid="{5F5819B8-2745-47C8-8A16-7DAE5560745B}">
    <sortState xmlns:xlrd2="http://schemas.microsoft.com/office/spreadsheetml/2017/richdata2" ref="A2:F43">
      <sortCondition ref="B1:B43"/>
    </sortState>
  </autoFilter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8"/>
  <sheetViews>
    <sheetView workbookViewId="0">
      <selection activeCell="M10" sqref="M10"/>
    </sheetView>
  </sheetViews>
  <sheetFormatPr defaultRowHeight="18.75"/>
  <cols>
    <col min="3" max="3" width="14.375" bestFit="1" customWidth="1"/>
    <col min="4" max="4" width="12.75" customWidth="1"/>
    <col min="5" max="5" width="25.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12</v>
      </c>
      <c r="F1" t="s">
        <v>4</v>
      </c>
    </row>
    <row r="2" spans="1:6">
      <c r="A2" t="s">
        <v>5</v>
      </c>
      <c r="B2">
        <v>6</v>
      </c>
      <c r="C2">
        <v>4</v>
      </c>
      <c r="D2">
        <f>C2-B2</f>
        <v>-2</v>
      </c>
      <c r="E2" s="1">
        <f>D2/B2</f>
        <v>-0.33333333333333331</v>
      </c>
    </row>
    <row r="3" spans="1:6">
      <c r="A3" t="s">
        <v>6</v>
      </c>
      <c r="B3">
        <v>10</v>
      </c>
      <c r="C3">
        <v>7</v>
      </c>
      <c r="D3">
        <f t="shared" ref="D3:D4" si="0">C3-B3</f>
        <v>-3</v>
      </c>
      <c r="E3" s="1">
        <f t="shared" ref="E3:E8" si="1">D3/B3</f>
        <v>-0.3</v>
      </c>
    </row>
    <row r="4" spans="1:6">
      <c r="A4" t="s">
        <v>7</v>
      </c>
      <c r="B4">
        <v>17</v>
      </c>
      <c r="C4">
        <v>12</v>
      </c>
      <c r="D4">
        <f t="shared" si="0"/>
        <v>-5</v>
      </c>
      <c r="E4" s="1">
        <f t="shared" si="1"/>
        <v>-0.29411764705882354</v>
      </c>
    </row>
    <row r="5" spans="1:6">
      <c r="A5" t="s">
        <v>8</v>
      </c>
      <c r="B5">
        <v>0</v>
      </c>
      <c r="C5">
        <v>0</v>
      </c>
      <c r="D5">
        <f>C5-B5</f>
        <v>0</v>
      </c>
      <c r="E5" s="1" t="e">
        <f t="shared" si="1"/>
        <v>#DIV/0!</v>
      </c>
    </row>
    <row r="6" spans="1:6">
      <c r="A6" t="s">
        <v>9</v>
      </c>
      <c r="B6">
        <v>0</v>
      </c>
      <c r="C6">
        <v>0</v>
      </c>
      <c r="D6">
        <f t="shared" ref="D6:D8" si="2">C6-B6</f>
        <v>0</v>
      </c>
      <c r="E6" s="1" t="e">
        <f t="shared" si="1"/>
        <v>#DIV/0!</v>
      </c>
    </row>
    <row r="7" spans="1:6">
      <c r="A7" t="s">
        <v>10</v>
      </c>
      <c r="B7">
        <v>0</v>
      </c>
      <c r="C7">
        <v>0</v>
      </c>
      <c r="D7">
        <f t="shared" si="2"/>
        <v>0</v>
      </c>
      <c r="E7" s="1" t="e">
        <f t="shared" si="1"/>
        <v>#DIV/0!</v>
      </c>
    </row>
    <row r="8" spans="1:6">
      <c r="A8" t="s">
        <v>13</v>
      </c>
      <c r="B8">
        <f>SUM(B2:B7)</f>
        <v>33</v>
      </c>
      <c r="C8">
        <f>SUM(C2:C7)</f>
        <v>23</v>
      </c>
      <c r="D8">
        <f t="shared" si="2"/>
        <v>-10</v>
      </c>
      <c r="E8" s="1">
        <f t="shared" si="1"/>
        <v>-0.30303030303030304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50658-6F34-460D-9473-A1026E0A6889}">
  <dimension ref="A1:F8"/>
  <sheetViews>
    <sheetView workbookViewId="0">
      <selection activeCell="E21" sqref="E21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1</v>
      </c>
      <c r="C2">
        <v>1</v>
      </c>
      <c r="D2">
        <f>C2-B2</f>
        <v>0</v>
      </c>
      <c r="E2" s="1">
        <f>D2/B2</f>
        <v>0</v>
      </c>
    </row>
    <row r="3" spans="1:6">
      <c r="A3" t="s">
        <v>6</v>
      </c>
      <c r="B3">
        <v>10</v>
      </c>
      <c r="C3">
        <v>4</v>
      </c>
      <c r="D3">
        <f t="shared" ref="D3:D8" si="0">C3-B3</f>
        <v>-6</v>
      </c>
      <c r="E3" s="1">
        <f t="shared" ref="E3:E8" si="1">D3/B3</f>
        <v>-0.6</v>
      </c>
    </row>
    <row r="4" spans="1:6">
      <c r="A4" t="s">
        <v>7</v>
      </c>
      <c r="B4">
        <v>19</v>
      </c>
      <c r="C4">
        <v>18</v>
      </c>
      <c r="D4">
        <f t="shared" si="0"/>
        <v>-1</v>
      </c>
      <c r="E4" s="1">
        <f t="shared" si="1"/>
        <v>-5.2631578947368418E-2</v>
      </c>
    </row>
    <row r="5" spans="1:6">
      <c r="A5" t="s">
        <v>8</v>
      </c>
      <c r="B5">
        <v>0</v>
      </c>
      <c r="C5">
        <v>0</v>
      </c>
      <c r="D5">
        <f>C5-B5</f>
        <v>0</v>
      </c>
      <c r="E5" s="1" t="e">
        <f t="shared" si="1"/>
        <v>#DIV/0!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0</v>
      </c>
      <c r="C7">
        <v>0</v>
      </c>
      <c r="D7">
        <f t="shared" si="0"/>
        <v>0</v>
      </c>
      <c r="E7" s="1" t="e">
        <f t="shared" si="1"/>
        <v>#DIV/0!</v>
      </c>
    </row>
    <row r="8" spans="1:6">
      <c r="A8" t="s">
        <v>13</v>
      </c>
      <c r="B8">
        <f>SUM(B2:B7)</f>
        <v>30</v>
      </c>
      <c r="C8">
        <f>SUM(C2:C7)</f>
        <v>23</v>
      </c>
      <c r="D8">
        <f t="shared" si="0"/>
        <v>-7</v>
      </c>
      <c r="E8" s="1">
        <f t="shared" si="1"/>
        <v>-0.23333333333333334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29795F-9248-4BA2-9D60-40001C4CAAA4}">
  <dimension ref="A1:F7"/>
  <sheetViews>
    <sheetView workbookViewId="0">
      <selection activeCell="D23" sqref="D23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5</v>
      </c>
      <c r="C2">
        <v>6</v>
      </c>
      <c r="D2">
        <f>C2-B2</f>
        <v>1</v>
      </c>
      <c r="E2" s="1">
        <f>D2/B2</f>
        <v>0.2</v>
      </c>
    </row>
    <row r="3" spans="1:6">
      <c r="A3" t="s">
        <v>6</v>
      </c>
      <c r="B3">
        <v>5</v>
      </c>
      <c r="C3">
        <v>4</v>
      </c>
      <c r="D3">
        <f t="shared" ref="D3:D7" si="0">C3-B3</f>
        <v>-1</v>
      </c>
      <c r="E3" s="1">
        <f t="shared" ref="E3:E7" si="1">D3/B3</f>
        <v>-0.2</v>
      </c>
    </row>
    <row r="4" spans="1:6">
      <c r="A4" t="s">
        <v>7</v>
      </c>
      <c r="B4">
        <v>16</v>
      </c>
      <c r="C4">
        <v>15</v>
      </c>
      <c r="D4">
        <f t="shared" si="0"/>
        <v>-1</v>
      </c>
      <c r="E4" s="1">
        <f t="shared" si="1"/>
        <v>-6.25E-2</v>
      </c>
    </row>
    <row r="5" spans="1:6">
      <c r="A5" t="s">
        <v>8</v>
      </c>
      <c r="B5">
        <v>4</v>
      </c>
      <c r="C5">
        <v>4</v>
      </c>
      <c r="D5">
        <f>C5-B5</f>
        <v>0</v>
      </c>
      <c r="E5" s="1">
        <f t="shared" si="1"/>
        <v>0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0</v>
      </c>
      <c r="C7">
        <v>0</v>
      </c>
      <c r="D7">
        <f t="shared" si="0"/>
        <v>0</v>
      </c>
      <c r="E7" s="1" t="e">
        <f t="shared" si="1"/>
        <v>#DIV/0!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4BD408-D28F-4CDD-AEAD-2A0F2587A110}">
  <dimension ref="A1:F7"/>
  <sheetViews>
    <sheetView workbookViewId="0">
      <selection activeCell="C23" sqref="C23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4</v>
      </c>
      <c r="C2">
        <v>8</v>
      </c>
      <c r="D2">
        <f>C2-B2</f>
        <v>4</v>
      </c>
      <c r="E2" s="1">
        <f>D2/B2</f>
        <v>1</v>
      </c>
    </row>
    <row r="3" spans="1:6">
      <c r="A3" t="s">
        <v>6</v>
      </c>
      <c r="B3">
        <v>3</v>
      </c>
      <c r="C3">
        <v>0</v>
      </c>
      <c r="D3">
        <f t="shared" ref="D3:D7" si="0">C3-B3</f>
        <v>-3</v>
      </c>
      <c r="E3" s="1">
        <f t="shared" ref="E3:E7" si="1">D3/B3</f>
        <v>-1</v>
      </c>
    </row>
    <row r="4" spans="1:6">
      <c r="A4" t="s">
        <v>7</v>
      </c>
      <c r="B4">
        <v>11</v>
      </c>
      <c r="C4">
        <v>11</v>
      </c>
      <c r="D4">
        <f t="shared" si="0"/>
        <v>0</v>
      </c>
      <c r="E4" s="1">
        <f t="shared" si="1"/>
        <v>0</v>
      </c>
    </row>
    <row r="5" spans="1:6">
      <c r="A5" t="s">
        <v>8</v>
      </c>
      <c r="B5">
        <v>5</v>
      </c>
      <c r="C5">
        <v>4</v>
      </c>
      <c r="D5">
        <f>C5-B5</f>
        <v>-1</v>
      </c>
      <c r="E5" s="1">
        <f t="shared" si="1"/>
        <v>-0.2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0</v>
      </c>
      <c r="C7">
        <v>0</v>
      </c>
      <c r="D7">
        <f t="shared" si="0"/>
        <v>0</v>
      </c>
      <c r="E7" s="1" t="e">
        <f t="shared" si="1"/>
        <v>#DIV/0!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33D47B-680E-4EBB-9E3D-149CF0B4E994}">
  <dimension ref="A1:F7"/>
  <sheetViews>
    <sheetView workbookViewId="0">
      <selection activeCell="C23" sqref="C23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3</v>
      </c>
      <c r="C2">
        <v>5</v>
      </c>
      <c r="D2">
        <f>C2-B2</f>
        <v>2</v>
      </c>
      <c r="E2" s="1">
        <f>D2/B2</f>
        <v>0.66666666666666663</v>
      </c>
    </row>
    <row r="3" spans="1:6">
      <c r="A3" t="s">
        <v>6</v>
      </c>
      <c r="B3">
        <v>13</v>
      </c>
      <c r="C3">
        <v>9</v>
      </c>
      <c r="D3">
        <f t="shared" ref="D3:D7" si="0">C3-B3</f>
        <v>-4</v>
      </c>
      <c r="E3" s="1">
        <f t="shared" ref="E3:E7" si="1">D3/B3</f>
        <v>-0.30769230769230771</v>
      </c>
    </row>
    <row r="4" spans="1:6">
      <c r="A4" t="s">
        <v>7</v>
      </c>
      <c r="B4">
        <v>16</v>
      </c>
      <c r="C4">
        <v>13</v>
      </c>
      <c r="D4">
        <f t="shared" si="0"/>
        <v>-3</v>
      </c>
      <c r="E4" s="1">
        <f t="shared" si="1"/>
        <v>-0.1875</v>
      </c>
    </row>
    <row r="5" spans="1:6">
      <c r="A5" t="s">
        <v>8</v>
      </c>
      <c r="B5">
        <v>0</v>
      </c>
      <c r="C5">
        <v>3</v>
      </c>
      <c r="D5">
        <f>C5-B5</f>
        <v>3</v>
      </c>
      <c r="E5" s="1" t="e">
        <f t="shared" si="1"/>
        <v>#DIV/0!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0</v>
      </c>
      <c r="C7">
        <v>0</v>
      </c>
      <c r="D7">
        <f t="shared" si="0"/>
        <v>0</v>
      </c>
      <c r="E7" s="1" t="e">
        <f t="shared" si="1"/>
        <v>#DIV/0!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7CFC35-0C98-441C-8089-81EC30BEA920}">
  <dimension ref="A1:F7"/>
  <sheetViews>
    <sheetView workbookViewId="0">
      <selection activeCell="C21" sqref="C21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5</v>
      </c>
      <c r="C2">
        <v>4</v>
      </c>
      <c r="D2">
        <f>C2-B2</f>
        <v>-1</v>
      </c>
      <c r="E2" s="1">
        <f>D2/B2</f>
        <v>-0.2</v>
      </c>
    </row>
    <row r="3" spans="1:6">
      <c r="A3" t="s">
        <v>6</v>
      </c>
      <c r="B3">
        <v>4</v>
      </c>
      <c r="C3">
        <v>2</v>
      </c>
      <c r="D3">
        <f t="shared" ref="D3:D7" si="0">C3-B3</f>
        <v>-2</v>
      </c>
      <c r="E3" s="1">
        <f t="shared" ref="E3:E7" si="1">D3/B3</f>
        <v>-0.5</v>
      </c>
      <c r="F3" t="s">
        <v>14</v>
      </c>
    </row>
    <row r="4" spans="1:6">
      <c r="A4" t="s">
        <v>7</v>
      </c>
      <c r="B4">
        <v>20</v>
      </c>
      <c r="C4">
        <v>17</v>
      </c>
      <c r="D4">
        <f t="shared" si="0"/>
        <v>-3</v>
      </c>
      <c r="E4" s="1">
        <f t="shared" si="1"/>
        <v>-0.15</v>
      </c>
    </row>
    <row r="5" spans="1:6">
      <c r="A5" t="s">
        <v>8</v>
      </c>
      <c r="B5">
        <v>1</v>
      </c>
      <c r="C5">
        <v>1</v>
      </c>
      <c r="D5">
        <f>C5-B5</f>
        <v>0</v>
      </c>
      <c r="E5" s="1">
        <f t="shared" si="1"/>
        <v>0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0</v>
      </c>
      <c r="C7">
        <v>0</v>
      </c>
      <c r="D7">
        <f t="shared" si="0"/>
        <v>0</v>
      </c>
      <c r="E7" s="1" t="e">
        <f t="shared" si="1"/>
        <v>#DIV/0!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F0E7E1-1A00-46DF-B91C-5354D4E8FCB4}">
  <dimension ref="A1:F7"/>
  <sheetViews>
    <sheetView workbookViewId="0">
      <selection activeCell="C22" sqref="C22"/>
    </sheetView>
  </sheetViews>
  <sheetFormatPr defaultRowHeight="18.75"/>
  <cols>
    <col min="3" max="3" width="14.375" bestFit="1" customWidth="1"/>
    <col min="4" max="4" width="12.75" customWidth="1"/>
    <col min="5" max="5" width="12.625" bestFit="1" customWidth="1"/>
  </cols>
  <sheetData>
    <row r="1" spans="1:6">
      <c r="A1" t="s">
        <v>0</v>
      </c>
      <c r="B1" t="s">
        <v>1</v>
      </c>
      <c r="C1" t="s">
        <v>2</v>
      </c>
      <c r="D1" t="s">
        <v>11</v>
      </c>
      <c r="E1" t="s">
        <v>3</v>
      </c>
      <c r="F1" t="s">
        <v>4</v>
      </c>
    </row>
    <row r="2" spans="1:6">
      <c r="A2" t="s">
        <v>5</v>
      </c>
      <c r="B2">
        <v>3</v>
      </c>
      <c r="C2">
        <v>3</v>
      </c>
      <c r="D2">
        <f>C2-B2</f>
        <v>0</v>
      </c>
      <c r="E2" s="1">
        <f>D2/B2</f>
        <v>0</v>
      </c>
    </row>
    <row r="3" spans="1:6">
      <c r="A3" t="s">
        <v>6</v>
      </c>
      <c r="B3">
        <v>2</v>
      </c>
      <c r="C3">
        <v>0</v>
      </c>
      <c r="D3">
        <f t="shared" ref="D3:D7" si="0">C3-B3</f>
        <v>-2</v>
      </c>
      <c r="E3" s="1">
        <f t="shared" ref="E3:E7" si="1">D3/B3</f>
        <v>-1</v>
      </c>
    </row>
    <row r="4" spans="1:6">
      <c r="A4" t="s">
        <v>7</v>
      </c>
      <c r="B4">
        <v>4</v>
      </c>
      <c r="C4">
        <v>3</v>
      </c>
      <c r="D4">
        <f t="shared" si="0"/>
        <v>-1</v>
      </c>
      <c r="E4" s="1">
        <f t="shared" si="1"/>
        <v>-0.25</v>
      </c>
    </row>
    <row r="5" spans="1:6">
      <c r="A5" t="s">
        <v>8</v>
      </c>
      <c r="B5">
        <v>0</v>
      </c>
      <c r="C5">
        <v>0</v>
      </c>
      <c r="D5">
        <f>C5-B5</f>
        <v>0</v>
      </c>
      <c r="E5" s="1" t="e">
        <f t="shared" si="1"/>
        <v>#DIV/0!</v>
      </c>
    </row>
    <row r="6" spans="1:6">
      <c r="A6" t="s">
        <v>9</v>
      </c>
      <c r="B6">
        <v>0</v>
      </c>
      <c r="C6">
        <v>0</v>
      </c>
      <c r="D6">
        <f t="shared" si="0"/>
        <v>0</v>
      </c>
      <c r="E6" s="1" t="e">
        <f t="shared" si="1"/>
        <v>#DIV/0!</v>
      </c>
    </row>
    <row r="7" spans="1:6">
      <c r="A7" t="s">
        <v>10</v>
      </c>
      <c r="B7">
        <v>0</v>
      </c>
      <c r="C7">
        <v>0</v>
      </c>
      <c r="D7">
        <f t="shared" si="0"/>
        <v>0</v>
      </c>
      <c r="E7" s="1" t="e">
        <f t="shared" si="1"/>
        <v>#DIV/0!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カメラ1</vt:lpstr>
      <vt:lpstr>20250722_092223_0000011271</vt:lpstr>
      <vt:lpstr>20250722_110205_0000011471</vt:lpstr>
      <vt:lpstr>20250722_131856_0000011741</vt:lpstr>
      <vt:lpstr>20250722_150923_0000011961</vt:lpstr>
      <vt:lpstr>20250722_170042_0000012181</vt:lpstr>
      <vt:lpstr>20250722_190726_0000012441</vt:lpstr>
      <vt:lpstr>20250722_210352_0000012691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岩崎圭佑</dc:creator>
  <cp:lastModifiedBy>岩崎　圭佑</cp:lastModifiedBy>
  <dcterms:created xsi:type="dcterms:W3CDTF">2015-06-05T18:19:34Z</dcterms:created>
  <dcterms:modified xsi:type="dcterms:W3CDTF">2025-08-04T05:29:58Z</dcterms:modified>
</cp:coreProperties>
</file>